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<sst xmlns="http://schemas.openxmlformats.org/spreadsheetml/2006/main" count="43" uniqueCount="19">
  <si>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</si>
  <si>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</si>
  <si>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</si>
  <si>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</si>
  <si>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</si>
  <si>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</si>
  <si>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</si>
  <si>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</si>
  <si>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</si>
  <si>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</si>
  <si>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</si>
  <si>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</si>
  <si>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</si>
  <si>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</si>
  <si>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</si>
  <si>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</si>
  <si>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</si>
  <si>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</si>
  <si>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ΝΟΕΜΒΡΙΟ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</si>
</sst>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Νοέμβριο του 2022
</a:t>
            </a:r>
          </a:p>
        </c:rich>
      </c:tx>
      <c:layout>
        <c:manualLayout>
          <c:xMode val="factor"/>
          <c:yMode val="factor"/>
          <c:x val="0.053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7" t="s">
        <v>0</v>
      </c>
      <c r="C3" s="58"/>
      <c r="D3" s="57" t="s">
        <v>1</v>
      </c>
      <c r="E3" s="59"/>
      <c r="F3" s="57" t="s">
        <v>2</v>
      </c>
      <c r="G3" s="58"/>
      <c r="H3" s="57" t="s">
        <v>3</v>
      </c>
      <c r="I3" s="59"/>
      <c r="J3" s="57" t="s">
        <v>4</v>
      </c>
      <c r="K3" s="59"/>
      <c r="L3" s="57" t="s">
        <v>5</v>
      </c>
      <c r="M3" s="58"/>
      <c r="N3" s="57" t="s">
        <v>6</v>
      </c>
      <c r="O3" s="59"/>
      <c r="P3" s="57" t="s">
        <v>7</v>
      </c>
      <c r="Q3" s="59"/>
      <c r="R3" s="57" t="s">
        <v>8</v>
      </c>
      <c r="S3" s="58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131</v>
      </c>
      <c r="C5" s="53">
        <f>B5/B10</f>
        <v>0.00855705793977399</v>
      </c>
      <c r="D5" s="36">
        <v>1</v>
      </c>
      <c r="E5" s="35">
        <f>D5/D10</f>
        <v>0.011363636363636364</v>
      </c>
      <c r="F5" s="36">
        <v>4</v>
      </c>
      <c r="G5" s="35">
        <f>F5/F10</f>
        <v>0.005471956224350205</v>
      </c>
      <c r="H5" s="36">
        <v>15</v>
      </c>
      <c r="I5" s="35">
        <f>H5/H10</f>
        <v>0.008818342151675485</v>
      </c>
      <c r="J5" s="54">
        <v>34</v>
      </c>
      <c r="K5" s="35">
        <f>J5/J10</f>
        <v>0.008345606283750613</v>
      </c>
      <c r="L5" s="54">
        <v>36</v>
      </c>
      <c r="M5" s="35">
        <f>L5/L10</f>
        <v>0.010619469026548672</v>
      </c>
      <c r="N5" s="37">
        <v>32</v>
      </c>
      <c r="O5" s="35">
        <f>N5/N10</f>
        <v>0.008993816750983699</v>
      </c>
      <c r="P5" s="50">
        <v>8</v>
      </c>
      <c r="Q5" s="35">
        <f>P5/P10</f>
        <v>0.004793289394847214</v>
      </c>
      <c r="R5" s="50">
        <v>1</v>
      </c>
      <c r="S5" s="21">
        <f>R5/R10</f>
        <v>0.01020408163265306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3766</v>
      </c>
      <c r="C6" s="53">
        <f>B6/B10</f>
        <v>0.24599908550525834</v>
      </c>
      <c r="D6" s="36">
        <v>45</v>
      </c>
      <c r="E6" s="35">
        <f>D6/D10</f>
        <v>0.5113636363636364</v>
      </c>
      <c r="F6" s="36">
        <v>223</v>
      </c>
      <c r="G6" s="35">
        <f>F6/F10</f>
        <v>0.30506155950752395</v>
      </c>
      <c r="H6" s="36">
        <v>336</v>
      </c>
      <c r="I6" s="35">
        <f>H6/H10</f>
        <v>0.19753086419753085</v>
      </c>
      <c r="J6" s="54">
        <v>787</v>
      </c>
      <c r="K6" s="35">
        <f>J6/J10</f>
        <v>0.19317623956799215</v>
      </c>
      <c r="L6" s="54">
        <v>907</v>
      </c>
      <c r="M6" s="35">
        <f>L6/L10</f>
        <v>0.26755162241887903</v>
      </c>
      <c r="N6" s="37">
        <v>925</v>
      </c>
      <c r="O6" s="35">
        <f>N6/N10</f>
        <v>0.25997751545812253</v>
      </c>
      <c r="P6" s="50">
        <v>501</v>
      </c>
      <c r="Q6" s="35">
        <f>P6/P10</f>
        <v>0.30017974835230676</v>
      </c>
      <c r="R6" s="50">
        <v>42</v>
      </c>
      <c r="S6" s="21">
        <f>R6/R10</f>
        <v>0.42857142857142855</v>
      </c>
      <c r="T6" s="11"/>
      <c r="U6" s="11"/>
      <c r="V6" s="25"/>
      <c r="W6" s="28">
        <f>D10</f>
        <v>88</v>
      </c>
      <c r="X6" s="28">
        <f>F10</f>
        <v>731</v>
      </c>
      <c r="Y6" s="28">
        <f>H10</f>
        <v>1701</v>
      </c>
      <c r="Z6" s="28">
        <f>J10</f>
        <v>4074</v>
      </c>
      <c r="AA6" s="28">
        <f>L10</f>
        <v>3390</v>
      </c>
      <c r="AB6" s="28">
        <f>N10</f>
        <v>3558</v>
      </c>
      <c r="AC6" s="28">
        <f>P10</f>
        <v>1669</v>
      </c>
      <c r="AD6" s="27">
        <f>R10</f>
        <v>98</v>
      </c>
      <c r="AE6" s="6"/>
    </row>
    <row r="7" spans="1:21" ht="15">
      <c r="A7" s="4" t="s">
        <v>11</v>
      </c>
      <c r="B7" s="34">
        <f t="shared" si="0"/>
        <v>5566</v>
      </c>
      <c r="C7" s="53">
        <f>B7/B10</f>
        <v>0.3635769808609315</v>
      </c>
      <c r="D7" s="36">
        <v>24</v>
      </c>
      <c r="E7" s="35">
        <f>D7/D10</f>
        <v>0.2727272727272727</v>
      </c>
      <c r="F7" s="36">
        <v>255</v>
      </c>
      <c r="G7" s="35">
        <f>F7/F10</f>
        <v>0.3488372093023256</v>
      </c>
      <c r="H7" s="36">
        <v>522</v>
      </c>
      <c r="I7" s="35">
        <f>H7/H10</f>
        <v>0.30687830687830686</v>
      </c>
      <c r="J7" s="54">
        <v>1203</v>
      </c>
      <c r="K7" s="35">
        <f>J7/J10</f>
        <v>0.29528718703976436</v>
      </c>
      <c r="L7" s="54">
        <v>1298</v>
      </c>
      <c r="M7" s="35">
        <f>L7/L10</f>
        <v>0.3828908554572271</v>
      </c>
      <c r="N7" s="37">
        <v>1533</v>
      </c>
      <c r="O7" s="35">
        <f>N7/N10</f>
        <v>0.4308600337268128</v>
      </c>
      <c r="P7" s="50">
        <v>703</v>
      </c>
      <c r="Q7" s="35">
        <f>P7/P10</f>
        <v>0.4212103055721989</v>
      </c>
      <c r="R7" s="50">
        <v>28</v>
      </c>
      <c r="S7" s="21">
        <f>R7/R10</f>
        <v>0.2857142857142857</v>
      </c>
      <c r="T7" s="11"/>
      <c r="U7" s="11"/>
    </row>
    <row r="8" spans="1:25" ht="15">
      <c r="A8" s="4" t="s">
        <v>12</v>
      </c>
      <c r="B8" s="34">
        <f t="shared" si="0"/>
        <v>1173</v>
      </c>
      <c r="C8" s="53">
        <f>B8/B10</f>
        <v>0.07662159514011366</v>
      </c>
      <c r="D8" s="36">
        <v>18</v>
      </c>
      <c r="E8" s="35">
        <f>D8/D10</f>
        <v>0.20454545454545456</v>
      </c>
      <c r="F8" s="36">
        <v>110</v>
      </c>
      <c r="G8" s="35">
        <f>F8/F10</f>
        <v>0.15047879616963064</v>
      </c>
      <c r="H8" s="36">
        <v>137</v>
      </c>
      <c r="I8" s="35">
        <f>H8/H10</f>
        <v>0.0805408583186361</v>
      </c>
      <c r="J8" s="54">
        <v>304</v>
      </c>
      <c r="K8" s="35">
        <f>J8/J10</f>
        <v>0.07461953853706431</v>
      </c>
      <c r="L8" s="54">
        <v>233</v>
      </c>
      <c r="M8" s="35">
        <f>L8/L10</f>
        <v>0.06873156342182891</v>
      </c>
      <c r="N8" s="37">
        <v>248</v>
      </c>
      <c r="O8" s="35">
        <f>N8/N10</f>
        <v>0.06970207982012366</v>
      </c>
      <c r="P8" s="50">
        <v>117</v>
      </c>
      <c r="Q8" s="35">
        <f>P8/P10</f>
        <v>0.0701018573996405</v>
      </c>
      <c r="R8" s="50">
        <v>6</v>
      </c>
      <c r="S8" s="21">
        <f>R8/R10</f>
        <v>0.061224489795918366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4673</v>
      </c>
      <c r="C9" s="53">
        <f>B9/B10</f>
        <v>0.3052452805539225</v>
      </c>
      <c r="D9" s="36">
        <v>0</v>
      </c>
      <c r="E9" s="35">
        <f>D9/D10</f>
        <v>0</v>
      </c>
      <c r="F9" s="36">
        <f>44+95</f>
        <v>139</v>
      </c>
      <c r="G9" s="35">
        <f>F9/F10</f>
        <v>0.19015047879616964</v>
      </c>
      <c r="H9" s="36">
        <f>128+563</f>
        <v>691</v>
      </c>
      <c r="I9" s="35">
        <f>H9/H10</f>
        <v>0.4062316284538507</v>
      </c>
      <c r="J9" s="54">
        <f>345+1401</f>
        <v>1746</v>
      </c>
      <c r="K9" s="35">
        <f>J9/J10</f>
        <v>0.42857142857142855</v>
      </c>
      <c r="L9" s="54">
        <f>317+599</f>
        <v>916</v>
      </c>
      <c r="M9" s="35">
        <f>L9/L10</f>
        <v>0.27020648967551625</v>
      </c>
      <c r="N9" s="38">
        <f>361+459</f>
        <v>820</v>
      </c>
      <c r="O9" s="35">
        <f>N9/N10</f>
        <v>0.2304665542439573</v>
      </c>
      <c r="P9" s="51">
        <f>115+225</f>
        <v>340</v>
      </c>
      <c r="Q9" s="35">
        <f>P9/P10</f>
        <v>0.20371479928100658</v>
      </c>
      <c r="R9" s="52">
        <v>21</v>
      </c>
      <c r="S9" s="21">
        <f>R9/R10</f>
        <v>0.21428571428571427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15309</v>
      </c>
      <c r="C10" s="32">
        <f>B10/B10</f>
        <v>1</v>
      </c>
      <c r="D10" s="33">
        <f>SUM(D5:D9)</f>
        <v>88</v>
      </c>
      <c r="E10" s="32">
        <f>D10/D10</f>
        <v>1</v>
      </c>
      <c r="F10" s="33">
        <f>SUM(F5:F9)</f>
        <v>731</v>
      </c>
      <c r="G10" s="32">
        <f>F10/F10</f>
        <v>1</v>
      </c>
      <c r="H10" s="33">
        <f>SUM(H5:H9)</f>
        <v>1701</v>
      </c>
      <c r="I10" s="32">
        <f>H10/H10</f>
        <v>1</v>
      </c>
      <c r="J10" s="33">
        <f>SUM(J5:J9)</f>
        <v>4074</v>
      </c>
      <c r="K10" s="32">
        <f>J10/J10</f>
        <v>1</v>
      </c>
      <c r="L10" s="33">
        <f>SUM(L5:L9)</f>
        <v>3390</v>
      </c>
      <c r="M10" s="32">
        <f>L10/L10</f>
        <v>1</v>
      </c>
      <c r="N10" s="33">
        <f>SUM(N5:N9)</f>
        <v>3558</v>
      </c>
      <c r="O10" s="55">
        <f>N10/N10</f>
        <v>1</v>
      </c>
      <c r="P10" s="56">
        <f>SUM(P5:P9)</f>
        <v>1669</v>
      </c>
      <c r="Q10" s="32">
        <f>P10/P10</f>
        <v>1</v>
      </c>
      <c r="R10" s="33">
        <f>SUM(R5:R9)</f>
        <v>98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62"/>
      <c r="B13" s="6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0"/>
      <c r="X13" s="60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2022-12-08T10:25:31Z</cp:lastPrinted>
  <dcterms:created xsi:type="dcterms:W3CDTF">2003-11-05T09:55:20Z</dcterms:created>
  <dcterms:modified xsi:type="dcterms:W3CDTF">2022-12-08T10:26:26Z</dcterms:modified>
  <cp:category/>
  <cp:version/>
  <cp:contentType/>
  <cp:contentStatus/>
</cp:coreProperties>
</file>